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4 Finance/"/>
    </mc:Choice>
  </mc:AlternateContent>
  <xr:revisionPtr revIDLastSave="0" documentId="8_{85A480B8-4B24-2149-9607-4B941B1A660F}" xr6:coauthVersionLast="47" xr6:coauthVersionMax="47" xr10:uidLastSave="{00000000-0000-0000-0000-000000000000}"/>
  <bookViews>
    <workbookView xWindow="780" yWindow="1000" windowWidth="27640" windowHeight="15580" xr2:uid="{BB9361EF-E90E-E24C-9DDC-E43F17D8DC2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1" i="1" l="1"/>
  <c r="R81" i="1"/>
  <c r="Q81" i="1"/>
  <c r="P81" i="1"/>
  <c r="O81" i="1"/>
  <c r="N81" i="1"/>
  <c r="M81" i="1"/>
  <c r="L81" i="1"/>
  <c r="K81" i="1"/>
  <c r="J81" i="1"/>
  <c r="I81" i="1"/>
  <c r="H81" i="1"/>
  <c r="G81" i="1"/>
  <c r="T81" i="1" s="1"/>
  <c r="C81" i="1"/>
  <c r="T84" i="1" s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U81" i="1" s="1"/>
</calcChain>
</file>

<file path=xl/sharedStrings.xml><?xml version="1.0" encoding="utf-8"?>
<sst xmlns="http://schemas.openxmlformats.org/spreadsheetml/2006/main" count="102" uniqueCount="67">
  <si>
    <t>2022-2023 Accounts</t>
  </si>
  <si>
    <t>RECEIPTS</t>
  </si>
  <si>
    <t>PAYMENTS</t>
  </si>
  <si>
    <t>Payment Date
yyyymmdd</t>
  </si>
  <si>
    <t>Source</t>
  </si>
  <si>
    <t>Total</t>
  </si>
  <si>
    <t>Payee</t>
  </si>
  <si>
    <t>Other spend</t>
  </si>
  <si>
    <t>Staff costs Salary</t>
  </si>
  <si>
    <t>Staff costs Expenses</t>
  </si>
  <si>
    <t>Meeting venue costs</t>
  </si>
  <si>
    <t>Insurance</t>
  </si>
  <si>
    <t>Subscriptions SALC</t>
  </si>
  <si>
    <t>Maintenance</t>
  </si>
  <si>
    <t>Website/
IT</t>
  </si>
  <si>
    <t>HDVH Public Works Loan</t>
  </si>
  <si>
    <t>SALC - Reconnect Communities Fund Grant</t>
  </si>
  <si>
    <t>Contingency</t>
  </si>
  <si>
    <t>Reserves</t>
  </si>
  <si>
    <t>Covid-19</t>
  </si>
  <si>
    <t>Balance B/F</t>
  </si>
  <si>
    <t>HDVH - Inv 1920177</t>
  </si>
  <si>
    <t>SWT</t>
  </si>
  <si>
    <t>Jubilee - G Butcher</t>
  </si>
  <si>
    <t>Avon &amp; Somerset Police Trust</t>
  </si>
  <si>
    <t>Jubilee - Courtyard Press</t>
  </si>
  <si>
    <t>Jubilee - Royal Collection Shop</t>
  </si>
  <si>
    <t>Jubilee - Royal Mint</t>
  </si>
  <si>
    <t>HDVH - Inv 1920179</t>
  </si>
  <si>
    <t>Microsoft</t>
  </si>
  <si>
    <t>Jubilee HDVH - A1 Songs Alan Falkingham - Inv 22003</t>
  </si>
  <si>
    <t>HSBC Account charge</t>
  </si>
  <si>
    <t>Clerk Pay</t>
  </si>
  <si>
    <t>HDVH - Inv 202301</t>
  </si>
  <si>
    <t>Jubilee - H Stanley Prizes</t>
  </si>
  <si>
    <t>Jubilee SWT - TENs notice</t>
  </si>
  <si>
    <t>HDVH - Inv 1920203</t>
  </si>
  <si>
    <t>Jubilee - Amazon prizes</t>
  </si>
  <si>
    <t>Zurich Insurance - Inv 515400662</t>
  </si>
  <si>
    <t>Jubilee - H Stanley Cash (PGranfield)</t>
  </si>
  <si>
    <t>Jubilee - P Grandfield Padlock</t>
  </si>
  <si>
    <t>HDVH - Inv 1920210</t>
  </si>
  <si>
    <t>Jubilee - Wood-Land Southwest Ltd - Inv 3135</t>
  </si>
  <si>
    <t>Jubilee - Ebay Gazebo Cover</t>
  </si>
  <si>
    <t>HDVH - Inv 1920221</t>
  </si>
  <si>
    <t>Wood-Land Southwest Ltd - Inv 3136</t>
  </si>
  <si>
    <t>Publick Works Loan</t>
  </si>
  <si>
    <t>Netwise - .Gov domain</t>
  </si>
  <si>
    <t>Netwise - Hosting, Support, Maintenance</t>
  </si>
  <si>
    <t>HDVH - Inv 1920241</t>
  </si>
  <si>
    <t>HDVH - Inv 1920250</t>
  </si>
  <si>
    <t>SALC</t>
  </si>
  <si>
    <t>Charges</t>
  </si>
  <si>
    <t>Clerk Pay - HS</t>
  </si>
  <si>
    <t>HDVH - Inv 1920276</t>
  </si>
  <si>
    <t>Clerk Pay - HS Back pay</t>
  </si>
  <si>
    <t>Clerk Pay - KS</t>
  </si>
  <si>
    <t>HMRC</t>
  </si>
  <si>
    <t>HDVH - Inv 1920314</t>
  </si>
  <si>
    <t>K scott - Curry's</t>
  </si>
  <si>
    <t>HDVH - Inv 1920317</t>
  </si>
  <si>
    <t>Public Works Loans - Village Hall</t>
  </si>
  <si>
    <t>A A Deptford - Inv 14142 - defib pads</t>
  </si>
  <si>
    <t>HDVH - Inv 1920342</t>
  </si>
  <si>
    <t>checking</t>
  </si>
  <si>
    <t>Balance</t>
  </si>
  <si>
    <t>Agreed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</si>
</sst>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&quot;£&quot;#,##0.00"/>
    <numFmt numFmtId="166" formatCode="yyyymmdd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2" fontId="0" fillId="2" borderId="2" xfId="0" applyNumberFormat="1" applyFill="1" applyBorder="1" applyAlignment="1">
      <alignment horizontal="right"/>
    </xf>
    <xf numFmtId="164" fontId="0" fillId="2" borderId="2" xfId="0" applyNumberFormat="1" applyFill="1" applyBorder="1" applyAlignment="1">
      <alignment horizontal="left"/>
    </xf>
    <xf numFmtId="165" fontId="0" fillId="2" borderId="2" xfId="0" applyNumberForma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2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left"/>
    </xf>
    <xf numFmtId="165" fontId="1" fillId="2" borderId="4" xfId="0" applyNumberFormat="1" applyFont="1" applyFill="1" applyBorder="1" applyAlignment="1">
      <alignment horizontal="right"/>
    </xf>
    <xf numFmtId="0" fontId="1" fillId="0" borderId="0" xfId="0" applyFont="1"/>
    <xf numFmtId="164" fontId="1" fillId="2" borderId="5" xfId="0" applyNumberFormat="1" applyFont="1" applyFill="1" applyBorder="1" applyAlignment="1">
      <alignment horizontal="left" wrapText="1"/>
    </xf>
    <xf numFmtId="0" fontId="1" fillId="2" borderId="5" xfId="0" applyFont="1" applyFill="1" applyBorder="1"/>
    <xf numFmtId="2" fontId="1" fillId="2" borderId="5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 wrapText="1"/>
    </xf>
    <xf numFmtId="166" fontId="0" fillId="0" borderId="6" xfId="0" applyNumberFormat="1" applyBorder="1" applyAlignment="1">
      <alignment horizontal="left"/>
    </xf>
    <xf numFmtId="0" fontId="0" fillId="0" borderId="6" xfId="0" applyBorder="1"/>
    <xf numFmtId="2" fontId="0" fillId="0" borderId="6" xfId="0" applyNumberFormat="1" applyBorder="1" applyAlignment="1">
      <alignment horizontal="right"/>
    </xf>
    <xf numFmtId="0" fontId="0" fillId="2" borderId="6" xfId="0" applyFill="1" applyBorder="1"/>
    <xf numFmtId="165" fontId="0" fillId="0" borderId="6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6" xfId="0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7" xfId="0" applyFill="1" applyBorder="1"/>
    <xf numFmtId="2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left"/>
    </xf>
    <xf numFmtId="2" fontId="2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5" fontId="0" fillId="2" borderId="7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7972-DE56-5744-9DE9-5DD89DE3B214}">
  <dimension ref="A1:V84"/>
  <sheetViews>
    <sheetView tabSelected="1" workbookViewId="0">
      <selection activeCell="E5" sqref="E5"/>
    </sheetView>
  </sheetViews>
  <sheetFormatPr baseColWidth="10" defaultColWidth="14.33203125" defaultRowHeight="16" x14ac:dyDescent="0.2"/>
  <cols>
    <col min="1" max="1" width="18" style="30" bestFit="1" customWidth="1"/>
    <col min="2" max="2" width="29.6640625" bestFit="1" customWidth="1"/>
    <col min="3" max="3" width="8.6640625" style="31" customWidth="1"/>
    <col min="4" max="4" width="5.5" customWidth="1"/>
    <col min="5" max="5" width="17.1640625" style="32" bestFit="1" customWidth="1"/>
    <col min="6" max="6" width="45.83203125" bestFit="1" customWidth="1"/>
    <col min="7" max="10" width="12.5" style="23" customWidth="1"/>
    <col min="11" max="11" width="12.5" style="31" customWidth="1"/>
    <col min="12" max="20" width="12.5" style="23" customWidth="1"/>
  </cols>
  <sheetData>
    <row r="1" spans="1:20" x14ac:dyDescent="0.2">
      <c r="A1" s="1" t="s">
        <v>0</v>
      </c>
      <c r="B1" s="2"/>
      <c r="C1" s="3"/>
      <c r="D1" s="2"/>
      <c r="E1" s="4"/>
      <c r="F1" s="2"/>
      <c r="G1" s="5"/>
      <c r="H1" s="5"/>
      <c r="I1" s="5"/>
      <c r="J1" s="5"/>
      <c r="K1" s="3"/>
      <c r="L1" s="5"/>
      <c r="M1" s="5"/>
      <c r="N1" s="5"/>
      <c r="O1" s="5"/>
      <c r="P1" s="5"/>
      <c r="Q1" s="5"/>
      <c r="R1" s="5"/>
      <c r="S1" s="5"/>
      <c r="T1" s="6"/>
    </row>
    <row r="2" spans="1:20" s="12" customFormat="1" x14ac:dyDescent="0.2">
      <c r="A2" s="7" t="s">
        <v>1</v>
      </c>
      <c r="B2" s="8"/>
      <c r="C2" s="9"/>
      <c r="D2" s="8"/>
      <c r="E2" s="10" t="s">
        <v>2</v>
      </c>
      <c r="F2" s="8"/>
      <c r="G2" s="11"/>
      <c r="H2" s="11"/>
      <c r="I2" s="11"/>
      <c r="J2" s="11"/>
      <c r="K2" s="9"/>
      <c r="L2" s="11"/>
      <c r="M2" s="11"/>
      <c r="N2" s="11"/>
      <c r="O2" s="11"/>
      <c r="P2" s="11"/>
      <c r="Q2" s="11"/>
      <c r="R2" s="11"/>
      <c r="S2" s="11"/>
      <c r="T2" s="11"/>
    </row>
    <row r="3" spans="1:20" s="12" customFormat="1" ht="68" x14ac:dyDescent="0.2">
      <c r="A3" s="13" t="s">
        <v>3</v>
      </c>
      <c r="B3" s="14" t="s">
        <v>4</v>
      </c>
      <c r="C3" s="15" t="s">
        <v>5</v>
      </c>
      <c r="D3" s="14"/>
      <c r="E3" s="13" t="s">
        <v>3</v>
      </c>
      <c r="F3" s="14" t="s">
        <v>6</v>
      </c>
      <c r="G3" s="16" t="s">
        <v>7</v>
      </c>
      <c r="H3" s="17" t="s">
        <v>8</v>
      </c>
      <c r="I3" s="17" t="s">
        <v>9</v>
      </c>
      <c r="J3" s="17" t="s">
        <v>10</v>
      </c>
      <c r="K3" s="15" t="s">
        <v>11</v>
      </c>
      <c r="L3" s="17" t="s">
        <v>12</v>
      </c>
      <c r="M3" s="16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6" t="s">
        <v>18</v>
      </c>
      <c r="S3" s="16" t="s">
        <v>19</v>
      </c>
      <c r="T3" s="16" t="s">
        <v>5</v>
      </c>
    </row>
    <row r="4" spans="1:20" x14ac:dyDescent="0.2">
      <c r="A4" s="18">
        <v>44655</v>
      </c>
      <c r="B4" s="19" t="s">
        <v>20</v>
      </c>
      <c r="C4" s="20">
        <v>7552.14</v>
      </c>
      <c r="D4" s="21"/>
      <c r="E4" s="18">
        <v>44637</v>
      </c>
      <c r="F4" s="19" t="s">
        <v>21</v>
      </c>
      <c r="G4" s="22"/>
      <c r="H4" s="22"/>
      <c r="I4" s="22"/>
      <c r="J4" s="22"/>
      <c r="K4" s="22"/>
      <c r="L4" s="22"/>
      <c r="M4" s="22"/>
      <c r="N4" s="22"/>
      <c r="O4" s="22"/>
      <c r="P4" s="22">
        <v>24</v>
      </c>
      <c r="Q4" s="22"/>
      <c r="R4" s="22"/>
      <c r="S4" s="22"/>
      <c r="T4" s="22">
        <f>SUM(G4:S4)</f>
        <v>24</v>
      </c>
    </row>
    <row r="5" spans="1:20" x14ac:dyDescent="0.2">
      <c r="A5" s="18">
        <v>44665</v>
      </c>
      <c r="B5" s="19" t="s">
        <v>22</v>
      </c>
      <c r="C5" s="20">
        <v>7550</v>
      </c>
      <c r="D5" s="21"/>
      <c r="E5" s="18">
        <v>44660</v>
      </c>
      <c r="F5" s="19" t="s">
        <v>23</v>
      </c>
      <c r="G5" s="22">
        <v>300</v>
      </c>
      <c r="H5" s="22"/>
      <c r="I5" s="22"/>
      <c r="J5" s="22"/>
      <c r="K5" s="22"/>
      <c r="L5" s="22"/>
      <c r="M5" s="22"/>
      <c r="N5" s="22"/>
      <c r="O5" s="22"/>
      <c r="P5" s="22"/>
      <c r="R5" s="22"/>
      <c r="T5" s="22">
        <f>SUM(G5:S5)</f>
        <v>300</v>
      </c>
    </row>
    <row r="6" spans="1:20" x14ac:dyDescent="0.2">
      <c r="A6" s="18">
        <v>44777</v>
      </c>
      <c r="B6" s="19" t="s">
        <v>24</v>
      </c>
      <c r="C6" s="20">
        <v>4853.83</v>
      </c>
      <c r="D6" s="21"/>
      <c r="E6" s="18">
        <v>44660</v>
      </c>
      <c r="F6" s="19" t="s">
        <v>25</v>
      </c>
      <c r="G6" s="22">
        <v>75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>
        <f t="shared" ref="T6:T69" si="0">SUM(G6:S6)</f>
        <v>75</v>
      </c>
    </row>
    <row r="7" spans="1:20" x14ac:dyDescent="0.2">
      <c r="A7" s="18"/>
      <c r="B7" s="19"/>
      <c r="C7" s="20"/>
      <c r="D7" s="21"/>
      <c r="E7" s="18">
        <v>44660</v>
      </c>
      <c r="F7" s="19" t="s">
        <v>26</v>
      </c>
      <c r="G7" s="22">
        <v>28.74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>
        <f t="shared" si="0"/>
        <v>28.74</v>
      </c>
    </row>
    <row r="8" spans="1:20" x14ac:dyDescent="0.2">
      <c r="A8" s="18"/>
      <c r="B8" s="19"/>
      <c r="C8" s="20"/>
      <c r="D8" s="21"/>
      <c r="E8" s="18">
        <v>44660</v>
      </c>
      <c r="F8" s="19" t="s">
        <v>27</v>
      </c>
      <c r="G8" s="22">
        <v>65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>
        <f t="shared" si="0"/>
        <v>65</v>
      </c>
    </row>
    <row r="9" spans="1:20" x14ac:dyDescent="0.2">
      <c r="A9" s="18"/>
      <c r="B9" s="19"/>
      <c r="C9" s="20"/>
      <c r="D9" s="21"/>
      <c r="E9" s="18">
        <v>44662</v>
      </c>
      <c r="F9" s="19" t="s">
        <v>28</v>
      </c>
      <c r="G9" s="22"/>
      <c r="H9" s="22"/>
      <c r="I9" s="22"/>
      <c r="J9" s="22">
        <v>10.5</v>
      </c>
      <c r="K9" s="22"/>
      <c r="L9" s="22"/>
      <c r="M9" s="22"/>
      <c r="N9" s="22"/>
      <c r="O9" s="22"/>
      <c r="P9" s="22"/>
      <c r="Q9" s="22"/>
      <c r="R9" s="22"/>
      <c r="S9" s="22"/>
      <c r="T9" s="22">
        <f t="shared" si="0"/>
        <v>10.5</v>
      </c>
    </row>
    <row r="10" spans="1:20" x14ac:dyDescent="0.2">
      <c r="A10" s="18"/>
      <c r="B10" s="19"/>
      <c r="C10" s="20"/>
      <c r="D10" s="21"/>
      <c r="E10" s="18">
        <v>44670</v>
      </c>
      <c r="F10" s="19" t="s">
        <v>29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>
        <v>5.4</v>
      </c>
      <c r="R10" s="22"/>
      <c r="S10" s="22"/>
      <c r="T10" s="22">
        <f t="shared" si="0"/>
        <v>5.4</v>
      </c>
    </row>
    <row r="11" spans="1:20" x14ac:dyDescent="0.2">
      <c r="A11" s="18"/>
      <c r="B11" s="19"/>
      <c r="C11" s="20"/>
      <c r="D11" s="21"/>
      <c r="E11" s="18">
        <v>44666</v>
      </c>
      <c r="F11" s="19" t="s">
        <v>30</v>
      </c>
      <c r="G11" s="22"/>
      <c r="H11" s="22"/>
      <c r="I11" s="22"/>
      <c r="J11" s="22"/>
      <c r="K11" s="22"/>
      <c r="L11" s="22"/>
      <c r="M11" s="22"/>
      <c r="N11" s="22"/>
      <c r="O11" s="22"/>
      <c r="P11" s="22">
        <v>400</v>
      </c>
      <c r="Q11" s="22"/>
      <c r="R11" s="22"/>
      <c r="S11" s="22"/>
      <c r="T11" s="22">
        <f t="shared" si="0"/>
        <v>400</v>
      </c>
    </row>
    <row r="12" spans="1:20" x14ac:dyDescent="0.2">
      <c r="A12" s="18"/>
      <c r="B12" s="19"/>
      <c r="C12" s="20"/>
      <c r="D12" s="21"/>
      <c r="E12" s="18">
        <v>44675</v>
      </c>
      <c r="F12" s="19" t="s">
        <v>31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>
        <v>5</v>
      </c>
      <c r="R12" s="22"/>
      <c r="S12" s="22"/>
      <c r="T12" s="22">
        <f t="shared" si="0"/>
        <v>5</v>
      </c>
    </row>
    <row r="13" spans="1:20" x14ac:dyDescent="0.2">
      <c r="A13" s="18"/>
      <c r="B13" s="19"/>
      <c r="C13" s="20"/>
      <c r="D13" s="21"/>
      <c r="E13" s="18">
        <v>44693</v>
      </c>
      <c r="F13" s="19" t="s">
        <v>32</v>
      </c>
      <c r="G13" s="22"/>
      <c r="H13" s="22">
        <v>523.35</v>
      </c>
      <c r="I13" s="22">
        <v>64.150000000000006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f t="shared" si="0"/>
        <v>587.5</v>
      </c>
    </row>
    <row r="14" spans="1:20" x14ac:dyDescent="0.2">
      <c r="A14" s="18"/>
      <c r="B14" s="19"/>
      <c r="C14" s="20"/>
      <c r="D14" s="21"/>
      <c r="E14" s="18">
        <v>44698</v>
      </c>
      <c r="F14" s="19" t="s">
        <v>29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v>5.4</v>
      </c>
      <c r="R14" s="22"/>
      <c r="S14" s="22"/>
      <c r="T14" s="22">
        <f t="shared" si="0"/>
        <v>5.4</v>
      </c>
    </row>
    <row r="15" spans="1:20" x14ac:dyDescent="0.2">
      <c r="A15" s="18"/>
      <c r="B15" s="19"/>
      <c r="C15" s="20"/>
      <c r="D15" s="21"/>
      <c r="E15" s="18">
        <v>44698</v>
      </c>
      <c r="F15" s="19" t="s">
        <v>33</v>
      </c>
      <c r="G15" s="22"/>
      <c r="H15" s="22"/>
      <c r="I15" s="22"/>
      <c r="J15" s="22"/>
      <c r="K15" s="22"/>
      <c r="L15" s="22"/>
      <c r="M15" s="22"/>
      <c r="N15" s="22"/>
      <c r="O15" s="22"/>
      <c r="P15" s="22">
        <v>413.47</v>
      </c>
      <c r="Q15" s="22"/>
      <c r="R15" s="22"/>
      <c r="S15" s="22"/>
      <c r="T15" s="22">
        <f t="shared" si="0"/>
        <v>413.47</v>
      </c>
    </row>
    <row r="16" spans="1:20" x14ac:dyDescent="0.2">
      <c r="A16" s="18"/>
      <c r="B16" s="19"/>
      <c r="C16" s="20"/>
      <c r="D16" s="21"/>
      <c r="E16" s="18">
        <v>44701</v>
      </c>
      <c r="F16" s="19" t="s">
        <v>34</v>
      </c>
      <c r="G16" s="22">
        <v>55.17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>
        <f t="shared" si="0"/>
        <v>55.17</v>
      </c>
    </row>
    <row r="17" spans="1:20" x14ac:dyDescent="0.2">
      <c r="A17" s="18"/>
      <c r="B17" s="19"/>
      <c r="C17" s="20"/>
      <c r="D17" s="21"/>
      <c r="E17" s="18">
        <v>44704</v>
      </c>
      <c r="F17" s="19" t="s">
        <v>35</v>
      </c>
      <c r="G17" s="22">
        <v>21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>
        <f t="shared" si="0"/>
        <v>21</v>
      </c>
    </row>
    <row r="18" spans="1:20" x14ac:dyDescent="0.2">
      <c r="A18" s="18"/>
      <c r="B18" s="19"/>
      <c r="C18" s="20"/>
      <c r="D18" s="21"/>
      <c r="E18" s="18">
        <v>44704</v>
      </c>
      <c r="F18" s="19" t="s">
        <v>36</v>
      </c>
      <c r="G18" s="22"/>
      <c r="H18" s="22"/>
      <c r="I18" s="22"/>
      <c r="J18" s="22">
        <v>1.5</v>
      </c>
      <c r="K18" s="22"/>
      <c r="L18" s="22"/>
      <c r="M18" s="22"/>
      <c r="N18" s="22"/>
      <c r="O18" s="22"/>
      <c r="P18" s="22"/>
      <c r="Q18" s="22"/>
      <c r="R18" s="22"/>
      <c r="S18" s="22"/>
      <c r="T18" s="22">
        <f t="shared" si="0"/>
        <v>1.5</v>
      </c>
    </row>
    <row r="19" spans="1:20" x14ac:dyDescent="0.2">
      <c r="A19" s="18"/>
      <c r="B19" s="19"/>
      <c r="C19" s="20"/>
      <c r="D19" s="21"/>
      <c r="E19" s="18">
        <v>44705</v>
      </c>
      <c r="F19" s="19" t="s">
        <v>31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5</v>
      </c>
      <c r="R19" s="22"/>
      <c r="S19" s="22"/>
      <c r="T19" s="22">
        <f t="shared" si="0"/>
        <v>5</v>
      </c>
    </row>
    <row r="20" spans="1:20" x14ac:dyDescent="0.2">
      <c r="A20" s="18"/>
      <c r="B20" s="19"/>
      <c r="C20" s="20"/>
      <c r="D20" s="21"/>
      <c r="E20" s="18">
        <v>44705</v>
      </c>
      <c r="F20" s="19" t="s">
        <v>37</v>
      </c>
      <c r="G20" s="22">
        <v>40.229999999999997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>
        <f t="shared" si="0"/>
        <v>40.229999999999997</v>
      </c>
    </row>
    <row r="21" spans="1:20" x14ac:dyDescent="0.2">
      <c r="A21" s="18"/>
      <c r="B21" s="19"/>
      <c r="C21" s="20"/>
      <c r="D21" s="21"/>
      <c r="E21" s="18">
        <v>44713</v>
      </c>
      <c r="F21" s="19" t="s">
        <v>38</v>
      </c>
      <c r="G21" s="22"/>
      <c r="H21" s="22"/>
      <c r="I21" s="22"/>
      <c r="J21" s="22"/>
      <c r="K21" s="22">
        <v>488.99</v>
      </c>
      <c r="L21" s="22"/>
      <c r="M21" s="22"/>
      <c r="N21" s="22"/>
      <c r="O21" s="22"/>
      <c r="P21" s="22"/>
      <c r="Q21" s="22"/>
      <c r="R21" s="22"/>
      <c r="S21" s="22"/>
      <c r="T21" s="22">
        <f t="shared" si="0"/>
        <v>488.99</v>
      </c>
    </row>
    <row r="22" spans="1:20" x14ac:dyDescent="0.2">
      <c r="A22" s="18"/>
      <c r="B22" s="19"/>
      <c r="C22" s="20"/>
      <c r="D22" s="21"/>
      <c r="E22" s="18">
        <v>44715</v>
      </c>
      <c r="F22" s="19" t="s">
        <v>39</v>
      </c>
      <c r="G22" s="22">
        <v>250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>
        <f t="shared" si="0"/>
        <v>250</v>
      </c>
    </row>
    <row r="23" spans="1:20" x14ac:dyDescent="0.2">
      <c r="A23" s="18"/>
      <c r="B23" s="19"/>
      <c r="C23" s="20"/>
      <c r="D23" s="21"/>
      <c r="E23" s="18">
        <v>44719</v>
      </c>
      <c r="F23" s="19" t="s">
        <v>40</v>
      </c>
      <c r="G23" s="22">
        <v>27.42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>
        <f t="shared" si="0"/>
        <v>27.42</v>
      </c>
    </row>
    <row r="24" spans="1:20" x14ac:dyDescent="0.2">
      <c r="A24" s="18"/>
      <c r="B24" s="19"/>
      <c r="C24" s="20"/>
      <c r="D24" s="21"/>
      <c r="E24" s="18">
        <v>44720</v>
      </c>
      <c r="F24" s="19" t="s">
        <v>41</v>
      </c>
      <c r="G24" s="22"/>
      <c r="H24" s="22"/>
      <c r="I24" s="22"/>
      <c r="J24" s="22">
        <v>2</v>
      </c>
      <c r="K24" s="22"/>
      <c r="L24" s="22"/>
      <c r="M24" s="22"/>
      <c r="N24" s="22"/>
      <c r="O24" s="22"/>
      <c r="P24" s="22"/>
      <c r="Q24" s="22"/>
      <c r="R24" s="22"/>
      <c r="S24" s="22"/>
      <c r="T24" s="22">
        <f t="shared" si="0"/>
        <v>2</v>
      </c>
    </row>
    <row r="25" spans="1:20" x14ac:dyDescent="0.2">
      <c r="A25" s="18"/>
      <c r="B25" s="19"/>
      <c r="C25" s="20"/>
      <c r="D25" s="21"/>
      <c r="E25" s="18">
        <v>44722</v>
      </c>
      <c r="F25" s="19" t="s">
        <v>42</v>
      </c>
      <c r="G25" s="22">
        <v>624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>
        <f t="shared" si="0"/>
        <v>624</v>
      </c>
    </row>
    <row r="26" spans="1:20" x14ac:dyDescent="0.2">
      <c r="A26" s="18"/>
      <c r="B26" s="19"/>
      <c r="C26" s="20"/>
      <c r="D26" s="21"/>
      <c r="E26" s="18">
        <v>44725</v>
      </c>
      <c r="F26" s="19" t="s">
        <v>32</v>
      </c>
      <c r="G26" s="22"/>
      <c r="H26" s="22">
        <v>290.75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>
        <f t="shared" si="0"/>
        <v>290.75</v>
      </c>
    </row>
    <row r="27" spans="1:20" x14ac:dyDescent="0.2">
      <c r="A27" s="18"/>
      <c r="B27" s="19"/>
      <c r="C27" s="20"/>
      <c r="D27" s="21"/>
      <c r="E27" s="18">
        <v>44726</v>
      </c>
      <c r="F27" s="19" t="s">
        <v>43</v>
      </c>
      <c r="G27" s="22">
        <v>26.99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>
        <f t="shared" si="0"/>
        <v>26.99</v>
      </c>
    </row>
    <row r="28" spans="1:20" x14ac:dyDescent="0.2">
      <c r="A28" s="18"/>
      <c r="B28" s="19"/>
      <c r="C28" s="20"/>
      <c r="D28" s="21"/>
      <c r="E28" s="18">
        <v>44728</v>
      </c>
      <c r="F28" s="19" t="s">
        <v>29</v>
      </c>
      <c r="G28" s="22"/>
      <c r="H28" s="22"/>
      <c r="I28" s="22"/>
      <c r="J28" s="22"/>
      <c r="K28" s="22"/>
      <c r="L28" s="22"/>
      <c r="M28" s="22"/>
      <c r="N28" s="22">
        <v>5.4</v>
      </c>
      <c r="O28" s="22"/>
      <c r="P28" s="22"/>
      <c r="Q28" s="22"/>
      <c r="R28" s="22"/>
      <c r="S28" s="22"/>
      <c r="T28" s="22">
        <f t="shared" si="0"/>
        <v>5.4</v>
      </c>
    </row>
    <row r="29" spans="1:20" x14ac:dyDescent="0.2">
      <c r="A29" s="18"/>
      <c r="B29" s="19"/>
      <c r="C29" s="20"/>
      <c r="D29" s="21"/>
      <c r="E29" s="18">
        <v>44734</v>
      </c>
      <c r="F29" s="19" t="s">
        <v>31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5</v>
      </c>
      <c r="R29" s="22"/>
      <c r="S29" s="22"/>
      <c r="T29" s="22">
        <f t="shared" si="0"/>
        <v>5</v>
      </c>
    </row>
    <row r="30" spans="1:20" x14ac:dyDescent="0.2">
      <c r="A30" s="18"/>
      <c r="B30" s="19"/>
      <c r="C30" s="20"/>
      <c r="D30" s="21"/>
      <c r="E30" s="18">
        <v>44747</v>
      </c>
      <c r="F30" s="19" t="s">
        <v>44</v>
      </c>
      <c r="G30" s="22"/>
      <c r="H30" s="22"/>
      <c r="I30" s="22"/>
      <c r="J30" s="22">
        <v>9</v>
      </c>
      <c r="K30" s="22"/>
      <c r="L30" s="22"/>
      <c r="M30" s="22"/>
      <c r="N30" s="22"/>
      <c r="O30" s="22"/>
      <c r="P30" s="22"/>
      <c r="Q30" s="22"/>
      <c r="R30" s="22"/>
      <c r="S30" s="22"/>
      <c r="T30" s="22">
        <f t="shared" si="0"/>
        <v>9</v>
      </c>
    </row>
    <row r="31" spans="1:20" x14ac:dyDescent="0.2">
      <c r="A31" s="18"/>
      <c r="B31" s="19"/>
      <c r="C31" s="20"/>
      <c r="D31" s="21"/>
      <c r="E31" s="18">
        <v>44727</v>
      </c>
      <c r="F31" s="19" t="s">
        <v>45</v>
      </c>
      <c r="G31" s="22"/>
      <c r="H31" s="22"/>
      <c r="I31" s="22"/>
      <c r="J31" s="22"/>
      <c r="K31" s="22"/>
      <c r="L31" s="22"/>
      <c r="M31" s="22">
        <v>396</v>
      </c>
      <c r="N31" s="22"/>
      <c r="O31" s="22"/>
      <c r="P31" s="22"/>
      <c r="Q31" s="22"/>
      <c r="R31" s="22"/>
      <c r="S31" s="22"/>
      <c r="T31" s="22">
        <f t="shared" si="0"/>
        <v>396</v>
      </c>
    </row>
    <row r="32" spans="1:20" x14ac:dyDescent="0.2">
      <c r="A32" s="18"/>
      <c r="B32" s="19"/>
      <c r="C32" s="20"/>
      <c r="D32" s="21"/>
      <c r="E32" s="18">
        <v>44760</v>
      </c>
      <c r="F32" s="19" t="s">
        <v>29</v>
      </c>
      <c r="G32" s="22"/>
      <c r="H32" s="22"/>
      <c r="I32" s="22"/>
      <c r="J32" s="22"/>
      <c r="K32" s="22"/>
      <c r="L32" s="22"/>
      <c r="M32" s="22"/>
      <c r="N32" s="22">
        <v>11.28</v>
      </c>
      <c r="O32" s="22"/>
      <c r="P32" s="22"/>
      <c r="Q32" s="22"/>
      <c r="R32" s="22"/>
      <c r="S32" s="22"/>
      <c r="T32" s="22">
        <f t="shared" si="0"/>
        <v>11.28</v>
      </c>
    </row>
    <row r="33" spans="1:20" x14ac:dyDescent="0.2">
      <c r="A33" s="18"/>
      <c r="B33" s="19"/>
      <c r="C33" s="20"/>
      <c r="D33" s="21"/>
      <c r="E33" s="18">
        <v>44760</v>
      </c>
      <c r="F33" s="19" t="s">
        <v>29</v>
      </c>
      <c r="G33" s="22"/>
      <c r="H33" s="22"/>
      <c r="I33" s="22"/>
      <c r="J33" s="22"/>
      <c r="K33" s="22"/>
      <c r="L33" s="22"/>
      <c r="M33" s="22"/>
      <c r="N33" s="22">
        <v>5.4</v>
      </c>
      <c r="O33" s="22"/>
      <c r="P33" s="22"/>
      <c r="Q33" s="22"/>
      <c r="R33" s="22"/>
      <c r="S33" s="22"/>
      <c r="T33" s="22">
        <f t="shared" si="0"/>
        <v>5.4</v>
      </c>
    </row>
    <row r="34" spans="1:20" x14ac:dyDescent="0.2">
      <c r="A34" s="18"/>
      <c r="B34" s="19"/>
      <c r="C34" s="20"/>
      <c r="D34" s="21"/>
      <c r="E34" s="18">
        <v>44764</v>
      </c>
      <c r="F34" s="19" t="s">
        <v>32</v>
      </c>
      <c r="G34" s="22"/>
      <c r="H34" s="22">
        <v>290.75</v>
      </c>
      <c r="I34" s="22">
        <v>35.47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>
        <f t="shared" si="0"/>
        <v>326.22000000000003</v>
      </c>
    </row>
    <row r="35" spans="1:20" x14ac:dyDescent="0.2">
      <c r="A35" s="18"/>
      <c r="B35" s="19"/>
      <c r="C35" s="20"/>
      <c r="D35" s="21"/>
      <c r="E35" s="18">
        <v>44766</v>
      </c>
      <c r="F35" s="19" t="s">
        <v>31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>
        <v>5</v>
      </c>
      <c r="R35" s="22"/>
      <c r="S35" s="22"/>
      <c r="T35" s="22">
        <f t="shared" si="0"/>
        <v>5</v>
      </c>
    </row>
    <row r="36" spans="1:20" x14ac:dyDescent="0.2">
      <c r="A36" s="18"/>
      <c r="B36" s="19"/>
      <c r="C36" s="20"/>
      <c r="D36" s="21"/>
      <c r="E36" s="18">
        <v>44774</v>
      </c>
      <c r="F36" s="19" t="s">
        <v>46</v>
      </c>
      <c r="G36" s="22"/>
      <c r="H36" s="22"/>
      <c r="I36" s="22"/>
      <c r="J36" s="22"/>
      <c r="K36" s="22"/>
      <c r="L36" s="22"/>
      <c r="M36" s="22"/>
      <c r="N36" s="22"/>
      <c r="O36" s="22">
        <v>554.99</v>
      </c>
      <c r="P36" s="22"/>
      <c r="Q36" s="22"/>
      <c r="R36" s="22"/>
      <c r="S36" s="22"/>
      <c r="T36" s="22">
        <f t="shared" si="0"/>
        <v>554.99</v>
      </c>
    </row>
    <row r="37" spans="1:20" x14ac:dyDescent="0.2">
      <c r="A37" s="18"/>
      <c r="B37" s="19"/>
      <c r="C37" s="20"/>
      <c r="D37" s="21"/>
      <c r="E37" s="18">
        <v>44779</v>
      </c>
      <c r="F37" s="19" t="s">
        <v>47</v>
      </c>
      <c r="G37" s="22"/>
      <c r="H37" s="22"/>
      <c r="I37" s="22"/>
      <c r="J37" s="22"/>
      <c r="K37" s="22"/>
      <c r="L37" s="22"/>
      <c r="M37" s="22"/>
      <c r="N37" s="22">
        <v>72</v>
      </c>
      <c r="O37" s="22"/>
      <c r="P37" s="22"/>
      <c r="Q37" s="22"/>
      <c r="R37" s="22"/>
      <c r="S37" s="22"/>
      <c r="T37" s="22">
        <f t="shared" si="0"/>
        <v>72</v>
      </c>
    </row>
    <row r="38" spans="1:20" x14ac:dyDescent="0.2">
      <c r="A38" s="18"/>
      <c r="B38" s="19"/>
      <c r="C38" s="20"/>
      <c r="D38" s="21"/>
      <c r="E38" s="18">
        <v>44779</v>
      </c>
      <c r="F38" s="19" t="s">
        <v>48</v>
      </c>
      <c r="G38" s="22"/>
      <c r="H38" s="22"/>
      <c r="I38" s="22"/>
      <c r="J38" s="22"/>
      <c r="K38" s="22"/>
      <c r="L38" s="22"/>
      <c r="M38" s="22"/>
      <c r="N38" s="22">
        <v>396</v>
      </c>
      <c r="O38" s="22"/>
      <c r="P38" s="22"/>
      <c r="Q38" s="22"/>
      <c r="R38" s="22"/>
      <c r="S38" s="22"/>
      <c r="T38" s="22">
        <f t="shared" si="0"/>
        <v>396</v>
      </c>
    </row>
    <row r="39" spans="1:20" x14ac:dyDescent="0.2">
      <c r="A39" s="18"/>
      <c r="B39" s="19"/>
      <c r="C39" s="20"/>
      <c r="D39" s="21"/>
      <c r="E39" s="18">
        <v>44782</v>
      </c>
      <c r="F39" s="19" t="s">
        <v>49</v>
      </c>
      <c r="G39" s="22"/>
      <c r="H39" s="22"/>
      <c r="I39" s="22"/>
      <c r="J39" s="22">
        <v>9</v>
      </c>
      <c r="K39" s="22"/>
      <c r="L39" s="22"/>
      <c r="M39" s="22"/>
      <c r="N39" s="22"/>
      <c r="O39" s="22"/>
      <c r="P39" s="22"/>
      <c r="Q39" s="22"/>
      <c r="R39" s="22"/>
      <c r="S39" s="22"/>
      <c r="T39" s="22">
        <f t="shared" si="0"/>
        <v>9</v>
      </c>
    </row>
    <row r="40" spans="1:20" x14ac:dyDescent="0.2">
      <c r="A40" s="18"/>
      <c r="B40" s="19"/>
      <c r="C40" s="20"/>
      <c r="D40" s="21"/>
      <c r="E40" s="18">
        <v>44790</v>
      </c>
      <c r="F40" s="19" t="s">
        <v>29</v>
      </c>
      <c r="G40" s="22"/>
      <c r="H40" s="22"/>
      <c r="I40" s="22"/>
      <c r="J40" s="22"/>
      <c r="K40" s="22"/>
      <c r="L40" s="22"/>
      <c r="M40" s="22"/>
      <c r="N40" s="22">
        <v>11.28</v>
      </c>
      <c r="O40" s="22"/>
      <c r="P40" s="22"/>
      <c r="Q40" s="22"/>
      <c r="R40" s="22"/>
      <c r="S40" s="22"/>
      <c r="T40" s="22">
        <f t="shared" si="0"/>
        <v>11.28</v>
      </c>
    </row>
    <row r="41" spans="1:20" x14ac:dyDescent="0.2">
      <c r="A41" s="18"/>
      <c r="B41" s="19"/>
      <c r="C41" s="20"/>
      <c r="D41" s="21"/>
      <c r="E41" s="18">
        <v>44790</v>
      </c>
      <c r="F41" s="19" t="s">
        <v>29</v>
      </c>
      <c r="G41" s="22"/>
      <c r="H41" s="22"/>
      <c r="I41" s="22"/>
      <c r="J41" s="22"/>
      <c r="K41" s="22"/>
      <c r="L41" s="22"/>
      <c r="M41" s="22"/>
      <c r="N41" s="22">
        <v>5.4</v>
      </c>
      <c r="O41" s="22"/>
      <c r="P41" s="22"/>
      <c r="Q41" s="22"/>
      <c r="R41" s="22"/>
      <c r="S41" s="22"/>
      <c r="T41" s="22">
        <f t="shared" si="0"/>
        <v>5.4</v>
      </c>
    </row>
    <row r="42" spans="1:20" x14ac:dyDescent="0.2">
      <c r="A42" s="18"/>
      <c r="B42" s="19"/>
      <c r="C42" s="20"/>
      <c r="D42" s="21"/>
      <c r="E42" s="18">
        <v>44794</v>
      </c>
      <c r="F42" s="19" t="s">
        <v>50</v>
      </c>
      <c r="G42" s="22"/>
      <c r="H42" s="22"/>
      <c r="I42" s="22"/>
      <c r="J42" s="22">
        <v>6.75</v>
      </c>
      <c r="K42" s="22"/>
      <c r="L42" s="22"/>
      <c r="M42" s="22"/>
      <c r="N42" s="22"/>
      <c r="O42" s="22"/>
      <c r="P42" s="22"/>
      <c r="Q42" s="22"/>
      <c r="R42" s="22"/>
      <c r="S42" s="22"/>
      <c r="T42" s="22">
        <f t="shared" si="0"/>
        <v>6.75</v>
      </c>
    </row>
    <row r="43" spans="1:20" x14ac:dyDescent="0.2">
      <c r="A43" s="18"/>
      <c r="B43" s="19"/>
      <c r="C43" s="20"/>
      <c r="D43" s="21"/>
      <c r="E43" s="18">
        <v>44797</v>
      </c>
      <c r="F43" s="19" t="s">
        <v>31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>
        <v>5</v>
      </c>
      <c r="R43" s="22"/>
      <c r="S43" s="22"/>
      <c r="T43" s="22">
        <f t="shared" si="0"/>
        <v>5</v>
      </c>
    </row>
    <row r="44" spans="1:20" x14ac:dyDescent="0.2">
      <c r="A44" s="18"/>
      <c r="B44" s="19"/>
      <c r="C44" s="20"/>
      <c r="D44" s="21"/>
      <c r="E44" s="18">
        <v>44804</v>
      </c>
      <c r="F44" s="19" t="s">
        <v>32</v>
      </c>
      <c r="G44" s="22"/>
      <c r="H44" s="22">
        <v>348.9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>
        <f t="shared" si="0"/>
        <v>348.9</v>
      </c>
    </row>
    <row r="45" spans="1:20" x14ac:dyDescent="0.2">
      <c r="A45" s="18"/>
      <c r="B45" s="19"/>
      <c r="C45" s="20"/>
      <c r="D45" s="21"/>
      <c r="E45" s="18">
        <v>44824</v>
      </c>
      <c r="F45" s="19" t="s">
        <v>29</v>
      </c>
      <c r="G45" s="22"/>
      <c r="H45" s="22"/>
      <c r="I45" s="22"/>
      <c r="J45" s="22"/>
      <c r="K45" s="22"/>
      <c r="L45" s="22"/>
      <c r="M45" s="22"/>
      <c r="N45" s="22">
        <v>11.28</v>
      </c>
      <c r="O45" s="22"/>
      <c r="P45" s="22"/>
      <c r="Q45" s="22"/>
      <c r="R45" s="22"/>
      <c r="S45" s="22"/>
      <c r="T45" s="22">
        <f t="shared" si="0"/>
        <v>11.28</v>
      </c>
    </row>
    <row r="46" spans="1:20" x14ac:dyDescent="0.2">
      <c r="A46" s="18"/>
      <c r="B46" s="19"/>
      <c r="C46" s="20"/>
      <c r="D46" s="21"/>
      <c r="E46" s="18">
        <v>44824</v>
      </c>
      <c r="F46" s="19" t="s">
        <v>29</v>
      </c>
      <c r="G46" s="22"/>
      <c r="H46" s="22"/>
      <c r="I46" s="22"/>
      <c r="J46" s="22"/>
      <c r="K46" s="22"/>
      <c r="L46" s="22"/>
      <c r="M46" s="22"/>
      <c r="N46" s="22">
        <v>-8.7100000000000009</v>
      </c>
      <c r="O46" s="22"/>
      <c r="P46" s="22"/>
      <c r="Q46" s="22"/>
      <c r="R46" s="22"/>
      <c r="S46" s="22"/>
      <c r="T46" s="22">
        <f t="shared" si="0"/>
        <v>-8.7100000000000009</v>
      </c>
    </row>
    <row r="47" spans="1:20" x14ac:dyDescent="0.2">
      <c r="A47" s="18"/>
      <c r="B47" s="19"/>
      <c r="C47" s="20"/>
      <c r="D47" s="21"/>
      <c r="E47" s="18">
        <v>44819</v>
      </c>
      <c r="F47" s="19" t="s">
        <v>32</v>
      </c>
      <c r="G47" s="22"/>
      <c r="H47" s="22">
        <v>116.3</v>
      </c>
      <c r="I47" s="22">
        <v>61.44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>
        <f t="shared" si="0"/>
        <v>177.74</v>
      </c>
    </row>
    <row r="48" spans="1:20" x14ac:dyDescent="0.2">
      <c r="A48" s="18"/>
      <c r="B48" s="19"/>
      <c r="C48" s="20"/>
      <c r="D48" s="21"/>
      <c r="E48" s="18">
        <v>44792</v>
      </c>
      <c r="F48" s="19" t="s">
        <v>51</v>
      </c>
      <c r="G48" s="22"/>
      <c r="H48" s="22"/>
      <c r="I48" s="22"/>
      <c r="J48" s="22"/>
      <c r="K48" s="22"/>
      <c r="L48" s="22">
        <v>81.58</v>
      </c>
      <c r="M48" s="22"/>
      <c r="N48" s="22"/>
      <c r="O48" s="22"/>
      <c r="P48" s="22"/>
      <c r="Q48" s="22"/>
      <c r="R48" s="22"/>
      <c r="S48" s="22"/>
      <c r="T48" s="22">
        <f t="shared" si="0"/>
        <v>81.58</v>
      </c>
    </row>
    <row r="49" spans="1:20" x14ac:dyDescent="0.2">
      <c r="A49" s="18"/>
      <c r="B49" s="19"/>
      <c r="C49" s="20"/>
      <c r="D49" s="21"/>
      <c r="E49" s="18">
        <v>44727</v>
      </c>
      <c r="F49" s="19" t="s">
        <v>45</v>
      </c>
      <c r="G49" s="22"/>
      <c r="H49" s="22"/>
      <c r="I49" s="22"/>
      <c r="J49" s="22"/>
      <c r="K49" s="22"/>
      <c r="L49" s="22"/>
      <c r="M49" s="22">
        <v>498</v>
      </c>
      <c r="N49" s="22"/>
      <c r="O49" s="22"/>
      <c r="P49" s="22"/>
      <c r="Q49" s="22"/>
      <c r="R49" s="22"/>
      <c r="S49" s="22"/>
      <c r="T49" s="22">
        <f t="shared" si="0"/>
        <v>498</v>
      </c>
    </row>
    <row r="50" spans="1:20" x14ac:dyDescent="0.2">
      <c r="A50" s="18"/>
      <c r="B50" s="19"/>
      <c r="C50" s="20"/>
      <c r="D50" s="21"/>
      <c r="E50" s="18">
        <v>44828</v>
      </c>
      <c r="F50" s="19" t="s">
        <v>31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>
        <v>5.8</v>
      </c>
      <c r="R50" s="22"/>
      <c r="S50" s="22"/>
      <c r="T50" s="22">
        <f t="shared" si="0"/>
        <v>5.8</v>
      </c>
    </row>
    <row r="51" spans="1:20" x14ac:dyDescent="0.2">
      <c r="A51" s="18"/>
      <c r="B51" s="19"/>
      <c r="C51" s="20"/>
      <c r="D51" s="21"/>
      <c r="E51" s="18">
        <v>44853</v>
      </c>
      <c r="F51" s="19" t="s">
        <v>29</v>
      </c>
      <c r="G51" s="22"/>
      <c r="H51" s="22"/>
      <c r="I51" s="22"/>
      <c r="J51" s="22"/>
      <c r="K51" s="22"/>
      <c r="L51" s="22"/>
      <c r="M51" s="22"/>
      <c r="N51" s="22">
        <v>11.28</v>
      </c>
      <c r="O51" s="22"/>
      <c r="P51" s="22"/>
      <c r="Q51" s="22"/>
      <c r="R51" s="22"/>
      <c r="S51" s="22"/>
      <c r="T51" s="22">
        <f t="shared" si="0"/>
        <v>11.28</v>
      </c>
    </row>
    <row r="52" spans="1:20" x14ac:dyDescent="0.2">
      <c r="A52" s="18"/>
      <c r="B52" s="19"/>
      <c r="C52" s="20"/>
      <c r="D52" s="21"/>
      <c r="E52" s="18">
        <v>44858</v>
      </c>
      <c r="F52" s="19" t="s">
        <v>52</v>
      </c>
      <c r="G52" s="22">
        <v>5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>
        <f t="shared" si="0"/>
        <v>5</v>
      </c>
    </row>
    <row r="53" spans="1:20" x14ac:dyDescent="0.2">
      <c r="A53" s="18"/>
      <c r="B53" s="19"/>
      <c r="C53" s="20"/>
      <c r="D53" s="21"/>
      <c r="E53" s="18">
        <v>44880</v>
      </c>
      <c r="F53" s="19" t="s">
        <v>53</v>
      </c>
      <c r="G53" s="22"/>
      <c r="H53" s="22">
        <v>407.05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>
        <f t="shared" si="0"/>
        <v>407.05</v>
      </c>
    </row>
    <row r="54" spans="1:20" x14ac:dyDescent="0.2">
      <c r="A54" s="18"/>
      <c r="B54" s="19"/>
      <c r="C54" s="20"/>
      <c r="D54" s="21"/>
      <c r="E54" s="18">
        <v>44880</v>
      </c>
      <c r="F54" s="19" t="s">
        <v>54</v>
      </c>
      <c r="G54" s="22"/>
      <c r="H54" s="22"/>
      <c r="I54" s="22"/>
      <c r="J54" s="22">
        <v>40</v>
      </c>
      <c r="K54" s="22"/>
      <c r="L54" s="22"/>
      <c r="M54" s="22"/>
      <c r="N54" s="22"/>
      <c r="O54" s="22"/>
      <c r="P54" s="22"/>
      <c r="Q54" s="22"/>
      <c r="R54" s="22"/>
      <c r="S54" s="22"/>
      <c r="T54" s="22">
        <f t="shared" si="0"/>
        <v>40</v>
      </c>
    </row>
    <row r="55" spans="1:20" x14ac:dyDescent="0.2">
      <c r="A55" s="18"/>
      <c r="B55" s="19"/>
      <c r="C55" s="20"/>
      <c r="D55" s="21"/>
      <c r="E55" s="18">
        <v>44880</v>
      </c>
      <c r="F55" s="19" t="s">
        <v>55</v>
      </c>
      <c r="G55" s="22"/>
      <c r="H55" s="22">
        <v>170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>
        <f t="shared" si="0"/>
        <v>170</v>
      </c>
    </row>
    <row r="56" spans="1:20" x14ac:dyDescent="0.2">
      <c r="A56" s="18"/>
      <c r="B56" s="19"/>
      <c r="C56" s="20"/>
      <c r="D56" s="21"/>
      <c r="E56" s="24">
        <v>20221117</v>
      </c>
      <c r="F56" s="19" t="s">
        <v>29</v>
      </c>
      <c r="G56" s="22"/>
      <c r="H56" s="22"/>
      <c r="I56" s="22"/>
      <c r="J56" s="22"/>
      <c r="K56" s="22"/>
      <c r="L56" s="22"/>
      <c r="M56" s="22"/>
      <c r="N56" s="22">
        <v>11.28</v>
      </c>
      <c r="O56" s="22"/>
      <c r="P56" s="22"/>
      <c r="Q56" s="22"/>
      <c r="R56" s="22"/>
      <c r="S56" s="22"/>
      <c r="T56" s="22">
        <f t="shared" si="0"/>
        <v>11.28</v>
      </c>
    </row>
    <row r="57" spans="1:20" x14ac:dyDescent="0.2">
      <c r="A57" s="18"/>
      <c r="B57" s="19"/>
      <c r="C57" s="20"/>
      <c r="D57" s="21"/>
      <c r="E57" s="24">
        <v>20221124</v>
      </c>
      <c r="F57" s="19" t="s">
        <v>52</v>
      </c>
      <c r="G57" s="22">
        <v>5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>
        <f t="shared" si="0"/>
        <v>5</v>
      </c>
    </row>
    <row r="58" spans="1:20" x14ac:dyDescent="0.2">
      <c r="A58" s="18"/>
      <c r="B58" s="19"/>
      <c r="C58" s="20"/>
      <c r="D58" s="21"/>
      <c r="E58" s="24">
        <v>20221128</v>
      </c>
      <c r="F58" s="19" t="s">
        <v>56</v>
      </c>
      <c r="G58" s="22"/>
      <c r="H58" s="22">
        <v>201.79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>
        <f t="shared" si="0"/>
        <v>201.79</v>
      </c>
    </row>
    <row r="59" spans="1:20" x14ac:dyDescent="0.2">
      <c r="A59" s="18"/>
      <c r="B59" s="19"/>
      <c r="C59" s="20"/>
      <c r="D59" s="21"/>
      <c r="E59" s="24">
        <v>20221219</v>
      </c>
      <c r="F59" s="19" t="s">
        <v>29</v>
      </c>
      <c r="G59" s="22"/>
      <c r="H59" s="22"/>
      <c r="I59" s="22"/>
      <c r="J59" s="22"/>
      <c r="K59" s="22"/>
      <c r="L59" s="22"/>
      <c r="M59" s="22"/>
      <c r="N59" s="22">
        <v>11.28</v>
      </c>
      <c r="O59" s="22"/>
      <c r="P59" s="22"/>
      <c r="Q59" s="22"/>
      <c r="R59" s="22"/>
      <c r="S59" s="22"/>
      <c r="T59" s="22">
        <f t="shared" si="0"/>
        <v>11.28</v>
      </c>
    </row>
    <row r="60" spans="1:20" x14ac:dyDescent="0.2">
      <c r="A60" s="18"/>
      <c r="B60" s="19"/>
      <c r="C60" s="20"/>
      <c r="D60" s="21"/>
      <c r="E60" s="24">
        <v>20221224</v>
      </c>
      <c r="F60" s="19" t="s">
        <v>52</v>
      </c>
      <c r="G60" s="22">
        <v>5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>
        <f t="shared" si="0"/>
        <v>5</v>
      </c>
    </row>
    <row r="61" spans="1:20" x14ac:dyDescent="0.2">
      <c r="A61" s="18"/>
      <c r="B61" s="19"/>
      <c r="C61" s="20"/>
      <c r="D61" s="21"/>
      <c r="E61" s="24">
        <v>20221228</v>
      </c>
      <c r="F61" s="19" t="s">
        <v>56</v>
      </c>
      <c r="G61" s="22"/>
      <c r="H61" s="22">
        <v>201.79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>
        <f t="shared" si="0"/>
        <v>201.79</v>
      </c>
    </row>
    <row r="62" spans="1:20" x14ac:dyDescent="0.2">
      <c r="A62" s="18"/>
      <c r="B62" s="19"/>
      <c r="C62" s="20"/>
      <c r="D62" s="21"/>
      <c r="E62" s="24">
        <v>20230105</v>
      </c>
      <c r="F62" s="19" t="s">
        <v>57</v>
      </c>
      <c r="G62" s="22"/>
      <c r="H62" s="22">
        <v>114.88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>
        <f>SUM(G62:S62)</f>
        <v>114.88</v>
      </c>
    </row>
    <row r="63" spans="1:20" x14ac:dyDescent="0.2">
      <c r="A63" s="18"/>
      <c r="B63" s="19"/>
      <c r="C63" s="20"/>
      <c r="D63" s="21"/>
      <c r="E63" s="24">
        <v>20230117</v>
      </c>
      <c r="F63" s="19" t="s">
        <v>29</v>
      </c>
      <c r="H63" s="22"/>
      <c r="I63" s="22"/>
      <c r="J63" s="22"/>
      <c r="K63" s="22"/>
      <c r="L63" s="22"/>
      <c r="M63" s="22"/>
      <c r="N63" s="22">
        <v>11.28</v>
      </c>
      <c r="O63" s="22"/>
      <c r="P63" s="22"/>
      <c r="Q63" s="22"/>
      <c r="R63" s="22"/>
      <c r="S63" s="22"/>
      <c r="T63" s="22">
        <f t="shared" si="0"/>
        <v>11.28</v>
      </c>
    </row>
    <row r="64" spans="1:20" x14ac:dyDescent="0.2">
      <c r="A64" s="18"/>
      <c r="B64" s="19"/>
      <c r="C64" s="20"/>
      <c r="D64" s="21"/>
      <c r="E64" s="24">
        <v>20230124</v>
      </c>
      <c r="F64" s="19" t="s">
        <v>52</v>
      </c>
      <c r="G64" s="22">
        <v>5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>
        <f t="shared" si="0"/>
        <v>5</v>
      </c>
    </row>
    <row r="65" spans="1:20" x14ac:dyDescent="0.2">
      <c r="A65" s="18"/>
      <c r="B65" s="19"/>
      <c r="C65" s="20"/>
      <c r="D65" s="21"/>
      <c r="E65" s="24">
        <v>20230127</v>
      </c>
      <c r="F65" s="19" t="s">
        <v>58</v>
      </c>
      <c r="G65" s="22"/>
      <c r="H65" s="22"/>
      <c r="I65" s="22"/>
      <c r="J65" s="22">
        <v>9</v>
      </c>
      <c r="K65" s="22"/>
      <c r="L65" s="22"/>
      <c r="M65" s="22"/>
      <c r="N65" s="22"/>
      <c r="O65" s="22"/>
      <c r="P65" s="22"/>
      <c r="Q65" s="22"/>
      <c r="R65" s="22"/>
      <c r="S65" s="22"/>
      <c r="T65" s="22">
        <f t="shared" si="0"/>
        <v>9</v>
      </c>
    </row>
    <row r="66" spans="1:20" x14ac:dyDescent="0.2">
      <c r="A66" s="18"/>
      <c r="B66" s="19"/>
      <c r="C66" s="20"/>
      <c r="D66" s="21"/>
      <c r="E66" s="24">
        <v>20230127</v>
      </c>
      <c r="F66" s="19" t="s">
        <v>59</v>
      </c>
      <c r="G66" s="22"/>
      <c r="H66" s="22"/>
      <c r="I66" s="22">
        <v>35.479999999999997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>
        <f t="shared" si="0"/>
        <v>35.479999999999997</v>
      </c>
    </row>
    <row r="67" spans="1:20" x14ac:dyDescent="0.2">
      <c r="A67" s="18"/>
      <c r="B67" s="19"/>
      <c r="C67" s="20"/>
      <c r="D67" s="21"/>
      <c r="E67" s="24">
        <v>20230127</v>
      </c>
      <c r="F67" s="19" t="s">
        <v>56</v>
      </c>
      <c r="G67" s="22"/>
      <c r="H67" s="22">
        <v>201.79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>
        <f t="shared" si="0"/>
        <v>201.79</v>
      </c>
    </row>
    <row r="68" spans="1:20" x14ac:dyDescent="0.2">
      <c r="A68" s="18"/>
      <c r="B68" s="19"/>
      <c r="C68" s="20"/>
      <c r="D68" s="21"/>
      <c r="E68" s="24">
        <v>20230130</v>
      </c>
      <c r="F68" s="19" t="s">
        <v>60</v>
      </c>
      <c r="G68" s="22"/>
      <c r="H68" s="22"/>
      <c r="I68" s="22"/>
      <c r="J68" s="22">
        <v>3</v>
      </c>
      <c r="K68" s="22"/>
      <c r="L68" s="22"/>
      <c r="M68" s="22"/>
      <c r="N68" s="22"/>
      <c r="O68" s="22"/>
      <c r="P68" s="22"/>
      <c r="Q68" s="22"/>
      <c r="R68" s="22"/>
      <c r="S68" s="22"/>
      <c r="T68" s="22">
        <f t="shared" si="0"/>
        <v>3</v>
      </c>
    </row>
    <row r="69" spans="1:20" x14ac:dyDescent="0.2">
      <c r="A69" s="18"/>
      <c r="B69" s="19"/>
      <c r="C69" s="20"/>
      <c r="D69" s="21"/>
      <c r="E69" s="24">
        <v>20230121</v>
      </c>
      <c r="F69" s="19" t="s">
        <v>61</v>
      </c>
      <c r="G69" s="22"/>
      <c r="H69" s="22"/>
      <c r="I69" s="22"/>
      <c r="J69" s="22"/>
      <c r="K69" s="22"/>
      <c r="L69" s="22"/>
      <c r="M69" s="22"/>
      <c r="N69" s="22"/>
      <c r="O69" s="22">
        <v>554.99</v>
      </c>
      <c r="P69" s="22"/>
      <c r="Q69" s="22"/>
      <c r="R69" s="22"/>
      <c r="S69" s="22"/>
      <c r="T69" s="22">
        <f t="shared" si="0"/>
        <v>554.99</v>
      </c>
    </row>
    <row r="70" spans="1:20" x14ac:dyDescent="0.2">
      <c r="A70" s="18"/>
      <c r="B70" s="19"/>
      <c r="C70" s="20"/>
      <c r="D70" s="21"/>
      <c r="E70" s="24">
        <v>20230209</v>
      </c>
      <c r="F70" s="19" t="s">
        <v>62</v>
      </c>
      <c r="G70" s="22">
        <v>110.4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>
        <f t="shared" ref="T70:T135" si="1">SUM(G70:S70)</f>
        <v>110.4</v>
      </c>
    </row>
    <row r="71" spans="1:20" x14ac:dyDescent="0.2">
      <c r="A71" s="18"/>
      <c r="B71" s="19"/>
      <c r="C71" s="20"/>
      <c r="D71" s="21"/>
      <c r="E71" s="24">
        <v>20230209</v>
      </c>
      <c r="F71" s="19" t="s">
        <v>57</v>
      </c>
      <c r="G71" s="22"/>
      <c r="H71" s="22">
        <v>50.4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>
        <f t="shared" si="1"/>
        <v>50.4</v>
      </c>
    </row>
    <row r="72" spans="1:20" x14ac:dyDescent="0.2">
      <c r="A72" s="18"/>
      <c r="B72" s="19"/>
      <c r="C72" s="20"/>
      <c r="D72" s="21"/>
      <c r="E72" s="24">
        <v>20230217</v>
      </c>
      <c r="F72" s="19" t="s">
        <v>29</v>
      </c>
      <c r="G72" s="22"/>
      <c r="H72" s="22"/>
      <c r="I72" s="22"/>
      <c r="J72" s="22"/>
      <c r="K72" s="22"/>
      <c r="L72" s="22"/>
      <c r="M72" s="22"/>
      <c r="N72" s="22">
        <v>11.28</v>
      </c>
      <c r="O72" s="22"/>
      <c r="P72" s="22"/>
      <c r="Q72" s="22"/>
      <c r="R72" s="22"/>
      <c r="S72" s="22"/>
      <c r="T72" s="22">
        <f t="shared" si="1"/>
        <v>11.28</v>
      </c>
    </row>
    <row r="73" spans="1:20" x14ac:dyDescent="0.2">
      <c r="A73" s="18"/>
      <c r="B73" s="19"/>
      <c r="C73" s="20"/>
      <c r="D73" s="21"/>
      <c r="E73" s="24">
        <v>20230224</v>
      </c>
      <c r="F73" s="19" t="s">
        <v>52</v>
      </c>
      <c r="G73" s="22">
        <v>5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>
        <f t="shared" si="1"/>
        <v>5</v>
      </c>
    </row>
    <row r="74" spans="1:20" x14ac:dyDescent="0.2">
      <c r="A74" s="18"/>
      <c r="B74" s="19"/>
      <c r="C74" s="20"/>
      <c r="D74" s="21"/>
      <c r="E74" s="24">
        <v>20230228</v>
      </c>
      <c r="F74" s="19" t="s">
        <v>63</v>
      </c>
      <c r="G74" s="22"/>
      <c r="H74" s="22"/>
      <c r="I74" s="22"/>
      <c r="J74" s="22">
        <v>9</v>
      </c>
      <c r="K74" s="22"/>
      <c r="L74" s="22"/>
      <c r="M74" s="22"/>
      <c r="N74" s="22"/>
      <c r="O74" s="22"/>
      <c r="P74" s="22"/>
      <c r="Q74" s="22"/>
      <c r="R74" s="22"/>
      <c r="S74" s="22"/>
      <c r="T74" s="22">
        <f t="shared" si="1"/>
        <v>9</v>
      </c>
    </row>
    <row r="75" spans="1:20" x14ac:dyDescent="0.2">
      <c r="A75" s="18"/>
      <c r="B75" s="19"/>
      <c r="C75" s="20"/>
      <c r="D75" s="21"/>
      <c r="E75" s="24">
        <v>20230228</v>
      </c>
      <c r="F75" s="19" t="s">
        <v>56</v>
      </c>
      <c r="G75" s="22"/>
      <c r="H75" s="22">
        <v>201.58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>
        <f t="shared" si="1"/>
        <v>201.58</v>
      </c>
    </row>
    <row r="76" spans="1:20" x14ac:dyDescent="0.2">
      <c r="A76" s="18"/>
      <c r="B76" s="19"/>
      <c r="C76" s="20"/>
      <c r="D76" s="21"/>
      <c r="E76" s="24">
        <v>20230228</v>
      </c>
      <c r="F76" s="19" t="s">
        <v>57</v>
      </c>
      <c r="G76" s="22"/>
      <c r="H76" s="22">
        <v>50.4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>
        <f t="shared" si="1"/>
        <v>50.4</v>
      </c>
    </row>
    <row r="77" spans="1:20" x14ac:dyDescent="0.2">
      <c r="A77" s="18"/>
      <c r="B77" s="19"/>
      <c r="C77" s="20"/>
      <c r="D77" s="21"/>
      <c r="E77" s="24"/>
      <c r="F77" s="19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>
        <f t="shared" si="1"/>
        <v>0</v>
      </c>
    </row>
    <row r="78" spans="1:20" x14ac:dyDescent="0.2">
      <c r="A78" s="18"/>
      <c r="B78" s="19"/>
      <c r="C78" s="20"/>
      <c r="D78" s="21"/>
      <c r="E78" s="24"/>
      <c r="F78" s="19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>
        <f t="shared" si="1"/>
        <v>0</v>
      </c>
    </row>
    <row r="79" spans="1:20" x14ac:dyDescent="0.2">
      <c r="A79" s="18"/>
      <c r="B79" s="19"/>
      <c r="C79" s="20"/>
      <c r="D79" s="21"/>
      <c r="E79" s="24"/>
      <c r="F79" s="19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>
        <f t="shared" si="1"/>
        <v>0</v>
      </c>
    </row>
    <row r="80" spans="1:20" x14ac:dyDescent="0.2">
      <c r="A80" s="18"/>
      <c r="B80" s="19"/>
      <c r="C80" s="20"/>
      <c r="D80" s="21"/>
      <c r="E80" s="18"/>
      <c r="F80" s="19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>
        <f t="shared" si="1"/>
        <v>0</v>
      </c>
    </row>
    <row r="81" spans="1:22" x14ac:dyDescent="0.2">
      <c r="A81" s="25" t="s">
        <v>5</v>
      </c>
      <c r="B81" s="26"/>
      <c r="C81" s="27">
        <f>SUM(C4:C80)</f>
        <v>19955.97</v>
      </c>
      <c r="D81" s="26"/>
      <c r="E81" s="28"/>
      <c r="F81" s="26"/>
      <c r="G81" s="27">
        <f t="shared" ref="G81:S81" si="2">SUM(G4:G80)</f>
        <v>1648.95</v>
      </c>
      <c r="H81" s="27">
        <f t="shared" si="2"/>
        <v>3169.73</v>
      </c>
      <c r="I81" s="27">
        <f t="shared" si="2"/>
        <v>196.54</v>
      </c>
      <c r="J81" s="27">
        <f t="shared" si="2"/>
        <v>99.75</v>
      </c>
      <c r="K81" s="27">
        <f t="shared" si="2"/>
        <v>488.99</v>
      </c>
      <c r="L81" s="27">
        <f t="shared" si="2"/>
        <v>81.58</v>
      </c>
      <c r="M81" s="27">
        <f t="shared" si="2"/>
        <v>894</v>
      </c>
      <c r="N81" s="27">
        <f t="shared" si="2"/>
        <v>565.7299999999999</v>
      </c>
      <c r="O81" s="27">
        <f t="shared" si="2"/>
        <v>1109.98</v>
      </c>
      <c r="P81" s="27">
        <f t="shared" si="2"/>
        <v>837.47</v>
      </c>
      <c r="Q81" s="27">
        <f t="shared" si="2"/>
        <v>41.599999999999994</v>
      </c>
      <c r="R81" s="27">
        <f t="shared" si="2"/>
        <v>0</v>
      </c>
      <c r="S81" s="27">
        <f t="shared" si="2"/>
        <v>0</v>
      </c>
      <c r="T81" s="27">
        <f>SUM(G81:S81)</f>
        <v>9134.32</v>
      </c>
      <c r="U81" s="29">
        <f>SUM(T4:T80)</f>
        <v>9134.3199999999961</v>
      </c>
      <c r="V81" t="s">
        <v>64</v>
      </c>
    </row>
    <row r="84" spans="1:22" x14ac:dyDescent="0.2">
      <c r="R84" s="33" t="s">
        <v>65</v>
      </c>
      <c r="S84" s="33"/>
      <c r="T84" s="33">
        <f>C81-T81</f>
        <v>10821.650000000001</v>
      </c>
      <c r="U8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 Stanley</dc:creator>
  <cp:lastModifiedBy>Hema Stanley</cp:lastModifiedBy>
  <dcterms:created xsi:type="dcterms:W3CDTF">2023-03-13T14:33:26Z</dcterms:created>
  <dcterms:modified xsi:type="dcterms:W3CDTF">2023-03-13T14:34:50Z</dcterms:modified>
</cp:coreProperties>
</file>